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 codeName="DieseArbeitsmappe"/>
  <bookViews>
    <workbookView xWindow="65416" yWindow="65416" windowWidth="29040" windowHeight="15840" activeTab="0"/>
  </bookViews>
  <sheets>
    <sheet name="Tabell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<sst xmlns="http://schemas.openxmlformats.org/spreadsheetml/2006/main" count="93" uniqueCount="76">
  <si>
    <t>Adresa:</t>
  </si>
  <si>
    <t>OIB:</t>
  </si>
  <si>
    <t>ERSTE IBAN:</t>
  </si>
  <si>
    <t>Naziv:</t>
  </si>
  <si>
    <t>Grad:</t>
  </si>
  <si>
    <t>Datum Isporuke</t>
  </si>
  <si>
    <t>Datum Plaćanja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</si>
  <si>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</si>
  <si>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</si>
  <si>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</si>
  <si>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</si>
  <si>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</si>
  <si>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</si>
  <si>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</si>
  <si>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</si>
  <si>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</si>
  <si>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</si>
  <si>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</si>
  <si>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</si>
  <si>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</si>
  <si>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</si>
  <si>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</si>
  <si>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</si>
  <si>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</si>
  <si>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</si>
  <si>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</si>
  <si>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</si>
  <si>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Redni Broj:</t>
  </si>
  <si>
    <t>Opis</t>
  </si>
  <si>
    <t>Količina</t>
  </si>
  <si>
    <t xml:space="preserve">POJEDINOSTI </t>
  </si>
  <si>
    <t>Jed. Cijena</t>
  </si>
  <si>
    <t>Ukupno</t>
  </si>
  <si>
    <t>Jed. Mj.</t>
  </si>
  <si>
    <t>UKUPNO</t>
  </si>
  <si>
    <t>PDV</t>
  </si>
  <si>
    <t>Način Plaćanja:</t>
  </si>
  <si>
    <t>Oznaka operatera:</t>
  </si>
  <si>
    <t>Vrijeme Izdav.</t>
  </si>
  <si>
    <t>Obračun prema naplaćenoj naknadi.
čl.139 st.3. zakona o PDV-u</t>
  </si>
  <si>
    <t>m²</t>
  </si>
  <si>
    <t>Odgovorna osoba za sastavljanje Računa:</t>
  </si>
  <si>
    <t>E-Mail:</t>
  </si>
  <si>
    <t>Tel. broj:</t>
  </si>
  <si>
    <t>kom.</t>
  </si>
  <si>
    <t>Broj Ponude:</t>
  </si>
  <si>
    <t>Datum Ponude</t>
  </si>
  <si>
    <t>"Ponuda je tiskana elektronski i pravovaljana je bez potpisa i pečata."</t>
  </si>
  <si>
    <t>Početak radova određuje se u  dogovoru s investitorom</t>
  </si>
  <si>
    <t xml:space="preserve">Stambena zgrada </t>
  </si>
  <si>
    <t>m¹</t>
  </si>
  <si>
    <t>OBRAČUN PO ZAVRŠETKU RADOVA PO STVARNIM KOLIČINAMA</t>
  </si>
  <si>
    <t>Splitska 2</t>
  </si>
  <si>
    <t>Bojanje zidova i stropova unutarnjom bijelom bojom te latex bojom svijetlo žute</t>
  </si>
  <si>
    <t>Struganje, gletanje u dva sloja, impregniranje oštećenih dijelova stropa i zida</t>
  </si>
  <si>
    <t>Izrada sokla u sivom tonu perivom bojom u visini od 20 cm</t>
  </si>
  <si>
    <t>Zaštita radnog prostora tijekom izvođenja radova te čišćenje nakon obavljenih radova</t>
  </si>
  <si>
    <t>Bojanje ulaznih vrata smeđa - bijela te unutarnjih vrata u sivu</t>
  </si>
  <si>
    <t xml:space="preserve">Farbanje plinskih cijevi u žutu boju za metal </t>
  </si>
  <si>
    <t>Demontaža neonske rasvjete, krpanje s žbukom mjesta na kojoj je bila neonska rasvjeta</t>
  </si>
  <si>
    <t>Dobava, nabava te krpanje postojećih kamenih sokla</t>
  </si>
  <si>
    <t xml:space="preserve">Obrada špaleta na vratima </t>
  </si>
  <si>
    <t>Čišćenje ograde stubišta i postojećih cijevi plina</t>
  </si>
  <si>
    <t xml:space="preserve">Bojanje rukohvata u smeđu boju za drvo </t>
  </si>
  <si>
    <t>Bojanje zaštitinih ograda na pojedinim katovima</t>
  </si>
  <si>
    <t>Zamjena, dobava i nabava poklopaca na kutijama tel. instalacije</t>
  </si>
  <si>
    <t>Dobava, najam, montaža i demontaža skele potrebne za izvođenje nepristupačnih dijelova stubišta</t>
  </si>
  <si>
    <t>Bojanje metalnih vratašca raznih instalacija u svijetlo sivu boju za metal</t>
  </si>
  <si>
    <t>Krpanje raznih oštećenja žbuka - gips karton, (oštećenja koja ne pripadaju u kategoriju struganja) saniranje pukotina - mrežica</t>
  </si>
  <si>
    <t>Demontaža postojeće rasvjete na stubištu, nabava i dobava nove te montaža - LED rasvjeta 4000K</t>
  </si>
  <si>
    <t>Dobava, nabava te montaža novih poštanskih sandučića te demontaža postojećih, zbrinjavanje istih</t>
  </si>
  <si>
    <t>PONUDITELJ:</t>
  </si>
  <si>
    <t>51,000 Rijeka</t>
  </si>
  <si>
    <t>KUPAC:</t>
  </si>
  <si>
    <t>PONUDA BR: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</si>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</sst>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6" formatCode="#,##0.00\ [$€-1]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48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EEF09A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/>
      <right style="thin"/>
      <top style="thick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 style="thick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 style="thin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/>
      <top style="thick"/>
      <bottom/>
    </border>
    <border>
      <left/>
      <right style="medium"/>
      <top style="thick"/>
      <bottom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0" fillId="0" borderId="0" xfId="0" applyProtection="1">
      <protection locked="0"/>
    </xf>
    <xf numFmtId="0" fontId="2" fillId="2" borderId="2" xfId="0" applyFont="1" applyFill="1" applyBorder="1" applyAlignment="1" applyProtection="1">
      <alignment horizontal="right"/>
      <protection locked="0"/>
    </xf>
    <xf numFmtId="9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4" fillId="0" borderId="10" xfId="0" applyFont="1" applyBorder="1" applyAlignment="1" applyProtection="1">
      <alignment horizontal="left"/>
      <protection locked="0"/>
    </xf>
    <xf numFmtId="49" fontId="3" fillId="0" borderId="0" xfId="0" applyNumberFormat="1" applyFont="1" applyProtection="1"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2" xfId="0" applyFont="1" applyBorder="1" applyProtection="1"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49" fontId="4" fillId="2" borderId="10" xfId="0" applyNumberFormat="1" applyFont="1" applyFill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5" xfId="0" applyFont="1" applyBorder="1" applyProtection="1"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2" fontId="3" fillId="2" borderId="0" xfId="0" applyNumberFormat="1" applyFont="1" applyFill="1" applyAlignment="1" applyProtection="1">
      <alignment wrapText="1"/>
      <protection locked="0"/>
    </xf>
    <xf numFmtId="164" fontId="3" fillId="2" borderId="0" xfId="0" applyNumberFormat="1" applyFont="1" applyFill="1" applyAlignment="1" applyProtection="1">
      <alignment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2" fontId="3" fillId="0" borderId="0" xfId="0" applyNumberFormat="1" applyFont="1" applyAlignment="1" applyProtection="1">
      <alignment wrapText="1"/>
      <protection locked="0"/>
    </xf>
    <xf numFmtId="164" fontId="3" fillId="0" borderId="0" xfId="0" applyNumberFormat="1" applyFont="1" applyAlignment="1" applyProtection="1">
      <alignment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2" borderId="10" xfId="0" applyFont="1" applyFill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8" xfId="0" applyFont="1" applyBorder="1" applyAlignment="1" applyProtection="1">
      <alignment horizontal="left"/>
      <protection locked="0"/>
    </xf>
    <xf numFmtId="0" fontId="0" fillId="2" borderId="0" xfId="0" applyFont="1" applyFill="1" applyAlignment="1" applyProtection="1">
      <alignment wrapText="1"/>
      <protection locked="0"/>
    </xf>
    <xf numFmtId="0" fontId="0" fillId="0" borderId="19" xfId="0" applyBorder="1" applyProtection="1">
      <protection locked="0"/>
    </xf>
    <xf numFmtId="0" fontId="0" fillId="0" borderId="13" xfId="0" applyBorder="1" applyProtection="1"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49" fontId="3" fillId="2" borderId="23" xfId="0" applyNumberFormat="1" applyFont="1" applyFill="1" applyBorder="1" applyAlignment="1" applyProtection="1">
      <alignment horizontal="left" indent="1"/>
      <protection locked="0"/>
    </xf>
    <xf numFmtId="49" fontId="3" fillId="2" borderId="4" xfId="0" applyNumberFormat="1" applyFont="1" applyFill="1" applyBorder="1" applyAlignment="1" applyProtection="1">
      <alignment horizontal="left" indent="1"/>
      <protection locked="0"/>
    </xf>
    <xf numFmtId="0" fontId="3" fillId="0" borderId="23" xfId="0" applyFont="1" applyBorder="1" applyAlignment="1" applyProtection="1">
      <alignment horizontal="left" indent="1"/>
      <protection locked="0"/>
    </xf>
    <xf numFmtId="0" fontId="3" fillId="0" borderId="4" xfId="0" applyFont="1" applyBorder="1" applyAlignment="1" applyProtection="1">
      <alignment horizontal="left" indent="1"/>
      <protection locked="0"/>
    </xf>
    <xf numFmtId="0" fontId="3" fillId="2" borderId="24" xfId="0" applyFont="1" applyFill="1" applyBorder="1" applyAlignment="1" applyProtection="1">
      <alignment horizontal="left" indent="1"/>
      <protection locked="0"/>
    </xf>
    <xf numFmtId="0" fontId="3" fillId="2" borderId="2" xfId="0" applyFont="1" applyFill="1" applyBorder="1" applyAlignment="1" applyProtection="1">
      <alignment horizontal="left" indent="1"/>
      <protection locked="0"/>
    </xf>
    <xf numFmtId="0" fontId="4" fillId="0" borderId="24" xfId="0" applyFont="1" applyBorder="1" applyAlignment="1" applyProtection="1">
      <alignment horizontal="left" indent="1"/>
      <protection locked="0"/>
    </xf>
    <xf numFmtId="0" fontId="3" fillId="0" borderId="2" xfId="0" applyFont="1" applyBorder="1" applyAlignment="1" applyProtection="1">
      <alignment horizontal="left" indent="1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left" indent="1"/>
      <protection locked="0"/>
    </xf>
    <xf numFmtId="0" fontId="3" fillId="0" borderId="27" xfId="0" applyFont="1" applyBorder="1" applyAlignment="1" applyProtection="1">
      <alignment horizontal="left" indent="1"/>
      <protection locked="0"/>
    </xf>
    <xf numFmtId="0" fontId="3" fillId="0" borderId="28" xfId="0" applyFont="1" applyBorder="1" applyAlignment="1" applyProtection="1">
      <alignment horizontal="left" indent="1"/>
      <protection locked="0"/>
    </xf>
    <xf numFmtId="14" fontId="3" fillId="2" borderId="24" xfId="0" applyNumberFormat="1" applyFont="1" applyFill="1" applyBorder="1" applyAlignment="1" applyProtection="1">
      <alignment horizontal="left"/>
      <protection locked="0"/>
    </xf>
    <xf numFmtId="0" fontId="3" fillId="2" borderId="12" xfId="0" applyFont="1" applyFill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4" fontId="3" fillId="0" borderId="23" xfId="0" applyNumberFormat="1" applyFont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left"/>
      <protection locked="0"/>
    </xf>
    <xf numFmtId="49" fontId="3" fillId="0" borderId="32" xfId="0" applyNumberFormat="1" applyFont="1" applyBorder="1" applyAlignment="1" applyProtection="1">
      <alignment horizontal="left" indent="1"/>
      <protection locked="0"/>
    </xf>
    <xf numFmtId="49" fontId="3" fillId="0" borderId="33" xfId="0" applyNumberFormat="1" applyFont="1" applyBorder="1" applyAlignment="1" applyProtection="1">
      <alignment horizontal="left" indent="1"/>
      <protection locked="0"/>
    </xf>
    <xf numFmtId="20" fontId="3" fillId="0" borderId="32" xfId="0" applyNumberFormat="1" applyFont="1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 horizontal="left"/>
      <protection locked="0"/>
    </xf>
    <xf numFmtId="0" fontId="0" fillId="3" borderId="23" xfId="0" applyFill="1" applyBorder="1" applyAlignment="1" applyProtection="1">
      <alignment horizontal="center" vertical="top" wrapText="1"/>
      <protection locked="0"/>
    </xf>
    <xf numFmtId="0" fontId="0" fillId="3" borderId="4" xfId="0" applyFill="1" applyBorder="1" applyAlignment="1" applyProtection="1">
      <alignment horizontal="center" vertical="top" wrapText="1"/>
      <protection locked="0"/>
    </xf>
    <xf numFmtId="0" fontId="0" fillId="3" borderId="31" xfId="0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11" fillId="2" borderId="13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11" fillId="2" borderId="10" xfId="0" applyFont="1" applyFill="1" applyBorder="1" applyAlignment="1" applyProtection="1">
      <alignment horizontal="left" vertical="top"/>
      <protection locked="0"/>
    </xf>
    <xf numFmtId="0" fontId="11" fillId="2" borderId="4" xfId="0" applyFont="1" applyFill="1" applyBorder="1" applyAlignment="1" applyProtection="1">
      <alignment horizontal="left" vertical="top"/>
      <protection locked="0"/>
    </xf>
    <xf numFmtId="166" fontId="3" fillId="4" borderId="9" xfId="0" applyNumberFormat="1" applyFont="1" applyFill="1" applyBorder="1" applyAlignment="1">
      <alignment wrapText="1"/>
    </xf>
    <xf numFmtId="166" fontId="3" fillId="0" borderId="9" xfId="0" applyNumberFormat="1" applyFont="1" applyBorder="1" applyAlignment="1">
      <alignment wrapText="1"/>
    </xf>
    <xf numFmtId="166" fontId="0" fillId="0" borderId="9" xfId="0" applyNumberFormat="1" applyBorder="1" applyAlignment="1" applyProtection="1">
      <alignment wrapText="1"/>
      <protection locked="0"/>
    </xf>
    <xf numFmtId="166" fontId="3" fillId="4" borderId="12" xfId="0" applyNumberFormat="1" applyFont="1" applyFill="1" applyBorder="1"/>
    <xf numFmtId="166" fontId="0" fillId="0" borderId="9" xfId="0" applyNumberFormat="1" applyBorder="1" applyProtection="1">
      <protection locked="0"/>
    </xf>
    <xf numFmtId="166" fontId="3" fillId="4" borderId="9" xfId="0" applyNumberFormat="1" applyFont="1" applyFill="1" applyBorder="1"/>
    <xf numFmtId="166" fontId="3" fillId="2" borderId="0" xfId="0" applyNumberFormat="1" applyFont="1" applyFill="1" applyAlignment="1" applyProtection="1">
      <alignment wrapText="1"/>
      <protection locked="0"/>
    </xf>
    <xf numFmtId="166" fontId="3" fillId="0" borderId="0" xfId="0" applyNumberFormat="1" applyFont="1" applyAlignment="1" applyProtection="1">
      <alignment wrapText="1"/>
      <protection locked="0"/>
    </xf>
    <xf numFmtId="166" fontId="0" fillId="0" borderId="0" xfId="0" applyNumberFormat="1" applyAlignment="1" applyProtection="1">
      <alignment wrapText="1"/>
      <protection locked="0"/>
    </xf>
    <xf numFmtId="166" fontId="3" fillId="2" borderId="2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tabSelected="1" workbookViewId="0" topLeftCell="A1">
      <selection activeCell="H19" sqref="H19"/>
    </sheetView>
  </sheetViews>
  <sheetFormatPr defaultColWidth="9.140625" defaultRowHeight="15"/>
  <cols>
    <col min="1" max="1" width="13.28125" style="4" customWidth="1"/>
    <col min="2" max="2" width="40.57421875" style="4" customWidth="1"/>
    <col min="3" max="3" width="15.00390625" style="4" customWidth="1"/>
    <col min="4" max="4" width="15.421875" style="4" customWidth="1"/>
    <col min="5" max="5" width="13.57421875" style="4" customWidth="1"/>
    <col min="6" max="6" width="13.7109375" style="4" customWidth="1"/>
    <col min="7" max="16384" width="9.140625" style="4" customWidth="1"/>
  </cols>
  <sheetData>
    <row r="1" spans="1:11" ht="15">
      <c r="A1" s="15" t="s">
        <v>45</v>
      </c>
      <c r="B1" s="16"/>
      <c r="C1" s="17"/>
      <c r="D1" s="17"/>
      <c r="E1" s="17"/>
      <c r="F1" s="18"/>
      <c r="G1" s="1"/>
      <c r="H1" s="1"/>
      <c r="I1" s="1"/>
      <c r="J1" s="1"/>
      <c r="K1" s="1"/>
    </row>
    <row r="2" spans="1:11" ht="15.75" thickBot="1">
      <c r="A2" s="19"/>
      <c r="B2" s="1"/>
      <c r="C2" s="1"/>
      <c r="D2" s="1"/>
      <c r="E2" s="1"/>
      <c r="F2" s="20"/>
      <c r="G2" s="1"/>
      <c r="H2" s="1"/>
      <c r="I2" s="1"/>
      <c r="J2" s="1"/>
      <c r="K2" s="1"/>
    </row>
    <row r="3" spans="1:11" ht="61.5" thickBot="1" thickTop="1">
      <c r="A3" s="56" t="s">
        <v>71</v>
      </c>
      <c r="B3" s="57"/>
      <c r="C3" s="57"/>
      <c r="D3" s="58"/>
      <c r="E3" s="1"/>
      <c r="F3" s="20"/>
      <c r="G3" s="1"/>
      <c r="H3" s="1"/>
      <c r="I3" s="1"/>
      <c r="J3" s="1"/>
      <c r="K3" s="1"/>
    </row>
    <row r="4" spans="1:11" ht="19.5" thickBot="1" thickTop="1">
      <c r="A4" s="19"/>
      <c r="B4" s="1"/>
      <c r="C4" s="1"/>
      <c r="D4" s="1"/>
      <c r="E4" s="67" t="s">
        <v>74</v>
      </c>
      <c r="F4" s="68"/>
      <c r="G4" s="1"/>
      <c r="H4" s="1"/>
      <c r="I4" s="1"/>
      <c r="J4" s="1"/>
      <c r="K4" s="1"/>
    </row>
    <row r="5" spans="1:11" ht="15.75" thickTop="1">
      <c r="A5" s="48" t="s">
        <v>0</v>
      </c>
      <c r="B5" s="69"/>
      <c r="C5" s="66"/>
      <c r="D5" s="1"/>
      <c r="E5" s="76"/>
      <c r="F5" s="77"/>
      <c r="G5" s="1"/>
      <c r="H5" s="1"/>
      <c r="I5" s="1"/>
      <c r="J5" s="1"/>
      <c r="K5" s="1"/>
    </row>
    <row r="6" spans="1:11" ht="15">
      <c r="A6" s="49" t="s">
        <v>43</v>
      </c>
      <c r="B6" s="59"/>
      <c r="C6" s="60"/>
      <c r="D6" s="1"/>
      <c r="E6" s="1"/>
      <c r="F6" s="20"/>
      <c r="G6" s="1"/>
      <c r="H6" s="1"/>
      <c r="I6" s="1"/>
      <c r="J6" s="1"/>
      <c r="K6" s="1"/>
    </row>
    <row r="7" spans="1:11" ht="15">
      <c r="A7" s="50" t="s">
        <v>42</v>
      </c>
      <c r="B7" s="61"/>
      <c r="C7" s="62"/>
      <c r="D7" s="1"/>
      <c r="E7" s="1"/>
      <c r="F7" s="20"/>
      <c r="G7" s="1"/>
      <c r="H7" s="1"/>
      <c r="I7" s="1"/>
      <c r="J7" s="1"/>
      <c r="K7" s="1"/>
    </row>
    <row r="8" spans="1:11" ht="15">
      <c r="A8" s="49" t="s">
        <v>1</v>
      </c>
      <c r="B8" s="59"/>
      <c r="C8" s="60"/>
      <c r="D8" s="22"/>
      <c r="E8" s="22"/>
      <c r="F8" s="20"/>
      <c r="G8" s="1"/>
      <c r="H8" s="1"/>
      <c r="I8" s="1"/>
      <c r="J8" s="1"/>
      <c r="K8" s="1"/>
    </row>
    <row r="9" spans="1:11" ht="15.75" thickBot="1">
      <c r="A9" s="51" t="s">
        <v>2</v>
      </c>
      <c r="B9" s="70"/>
      <c r="C9" s="71"/>
      <c r="D9" s="1"/>
      <c r="E9" s="1"/>
      <c r="F9" s="20"/>
      <c r="G9" s="1"/>
      <c r="H9" s="1"/>
      <c r="I9" s="1"/>
      <c r="J9" s="1"/>
      <c r="K9" s="1"/>
    </row>
    <row r="10" spans="1:11" ht="16.5" thickBot="1" thickTop="1">
      <c r="A10" s="19"/>
      <c r="B10" s="1"/>
      <c r="C10" s="1"/>
      <c r="D10" s="1"/>
      <c r="E10" s="1"/>
      <c r="F10" s="20"/>
      <c r="G10" s="1"/>
      <c r="H10" s="1"/>
      <c r="I10" s="1"/>
      <c r="J10" s="1"/>
      <c r="K10" s="1"/>
    </row>
    <row r="11" spans="1:11" ht="15.75" thickTop="1">
      <c r="A11" s="23" t="s">
        <v>73</v>
      </c>
      <c r="B11" s="74"/>
      <c r="C11" s="75"/>
      <c r="D11" s="2" t="s">
        <v>30</v>
      </c>
      <c r="E11" s="3"/>
      <c r="F11" s="24"/>
      <c r="G11" s="1"/>
      <c r="H11" s="1"/>
      <c r="I11" s="1"/>
      <c r="J11" s="1"/>
      <c r="K11" s="1"/>
    </row>
    <row r="12" spans="1:11" ht="15">
      <c r="A12" s="25" t="s">
        <v>3</v>
      </c>
      <c r="B12" s="63" t="s">
        <v>49</v>
      </c>
      <c r="C12" s="64"/>
      <c r="D12" s="11" t="s">
        <v>46</v>
      </c>
      <c r="E12" s="72"/>
      <c r="F12" s="73"/>
      <c r="G12" s="1"/>
      <c r="H12" s="1"/>
      <c r="I12" s="1"/>
      <c r="J12" s="1"/>
      <c r="K12" s="1"/>
    </row>
    <row r="13" spans="1:11" ht="15">
      <c r="A13" s="21" t="s">
        <v>0</v>
      </c>
      <c r="B13" s="65" t="s">
        <v>52</v>
      </c>
      <c r="C13" s="66"/>
      <c r="D13" s="12" t="s">
        <v>5</v>
      </c>
      <c r="E13" s="81"/>
      <c r="F13" s="82"/>
      <c r="G13" s="1"/>
      <c r="H13" s="1"/>
      <c r="I13" s="1"/>
      <c r="J13" s="1"/>
      <c r="K13" s="1"/>
    </row>
    <row r="14" spans="1:11" ht="15">
      <c r="A14" s="26" t="s">
        <v>4</v>
      </c>
      <c r="B14" s="63" t="s">
        <v>72</v>
      </c>
      <c r="C14" s="64"/>
      <c r="D14" s="11" t="s">
        <v>6</v>
      </c>
      <c r="E14" s="72"/>
      <c r="F14" s="73"/>
      <c r="G14" s="1"/>
      <c r="H14" s="1"/>
      <c r="I14" s="1"/>
      <c r="J14" s="1"/>
      <c r="K14" s="1"/>
    </row>
    <row r="15" spans="1:11" ht="15.75" thickBot="1">
      <c r="A15" s="27" t="s">
        <v>1</v>
      </c>
      <c r="B15" s="83"/>
      <c r="C15" s="84"/>
      <c r="D15" s="28" t="s">
        <v>38</v>
      </c>
      <c r="E15" s="85"/>
      <c r="F15" s="86"/>
      <c r="G15" s="1"/>
      <c r="H15" s="1"/>
      <c r="I15" s="1"/>
      <c r="J15" s="1"/>
      <c r="K15" s="1"/>
    </row>
    <row r="16" spans="1:11" ht="15">
      <c r="A16" s="29"/>
      <c r="B16" s="17"/>
      <c r="C16" s="17"/>
      <c r="D16" s="17"/>
      <c r="E16" s="17"/>
      <c r="F16" s="18"/>
      <c r="G16" s="1"/>
      <c r="H16" s="1"/>
      <c r="I16" s="1"/>
      <c r="J16" s="1"/>
      <c r="K16" s="1"/>
    </row>
    <row r="17" spans="1:11" ht="15">
      <c r="A17" s="30" t="s">
        <v>27</v>
      </c>
      <c r="B17" s="31" t="s">
        <v>28</v>
      </c>
      <c r="C17" s="31" t="s">
        <v>33</v>
      </c>
      <c r="D17" s="31" t="s">
        <v>29</v>
      </c>
      <c r="E17" s="31" t="s">
        <v>31</v>
      </c>
      <c r="F17" s="32" t="s">
        <v>32</v>
      </c>
      <c r="G17" s="1"/>
      <c r="H17" s="1"/>
      <c r="I17" s="1"/>
      <c r="J17" s="1"/>
      <c r="K17" s="1"/>
    </row>
    <row r="18" spans="1:11" s="10" customFormat="1" ht="30">
      <c r="A18" s="33" t="s">
        <v>7</v>
      </c>
      <c r="B18" s="52" t="s">
        <v>53</v>
      </c>
      <c r="C18" s="34" t="s">
        <v>40</v>
      </c>
      <c r="D18" s="35">
        <v>2139</v>
      </c>
      <c r="E18" s="107"/>
      <c r="F18" s="101">
        <f>D18*E18</f>
        <v>0</v>
      </c>
      <c r="G18" s="9"/>
      <c r="H18" s="9"/>
      <c r="I18" s="9"/>
      <c r="J18" s="9"/>
      <c r="K18" s="9"/>
    </row>
    <row r="19" spans="1:11" ht="42.75">
      <c r="A19" s="37" t="s">
        <v>8</v>
      </c>
      <c r="B19" s="38" t="s">
        <v>54</v>
      </c>
      <c r="C19" s="9" t="s">
        <v>40</v>
      </c>
      <c r="D19" s="39">
        <v>1070</v>
      </c>
      <c r="E19" s="108"/>
      <c r="F19" s="102">
        <f aca="true" t="shared" si="0" ref="F19:F37">D19*E19</f>
        <v>0</v>
      </c>
      <c r="G19" s="1"/>
      <c r="H19" s="1"/>
      <c r="I19" s="1"/>
      <c r="J19" s="1"/>
      <c r="K19" s="1"/>
    </row>
    <row r="20" spans="1:11" ht="28.5">
      <c r="A20" s="33" t="s">
        <v>9</v>
      </c>
      <c r="B20" s="41" t="s">
        <v>55</v>
      </c>
      <c r="C20" s="34" t="s">
        <v>50</v>
      </c>
      <c r="D20" s="35">
        <v>212</v>
      </c>
      <c r="E20" s="107"/>
      <c r="F20" s="101">
        <f t="shared" si="0"/>
        <v>0</v>
      </c>
      <c r="G20" s="1"/>
      <c r="H20" s="1"/>
      <c r="I20" s="1"/>
      <c r="J20" s="1"/>
      <c r="K20" s="1"/>
    </row>
    <row r="21" spans="1:11" ht="42.75">
      <c r="A21" s="37" t="s">
        <v>10</v>
      </c>
      <c r="B21" s="38" t="s">
        <v>56</v>
      </c>
      <c r="C21" s="9" t="s">
        <v>40</v>
      </c>
      <c r="D21" s="39">
        <v>700</v>
      </c>
      <c r="E21" s="108"/>
      <c r="F21" s="102">
        <f t="shared" si="0"/>
        <v>0</v>
      </c>
      <c r="G21" s="1"/>
      <c r="H21" s="1"/>
      <c r="I21" s="1"/>
      <c r="J21" s="1"/>
      <c r="K21" s="1"/>
    </row>
    <row r="22" spans="1:11" ht="28.5">
      <c r="A22" s="33" t="s">
        <v>11</v>
      </c>
      <c r="B22" s="41" t="s">
        <v>57</v>
      </c>
      <c r="C22" s="34" t="s">
        <v>40</v>
      </c>
      <c r="D22" s="35">
        <v>27</v>
      </c>
      <c r="E22" s="107"/>
      <c r="F22" s="101">
        <f t="shared" si="0"/>
        <v>0</v>
      </c>
      <c r="G22" s="1"/>
      <c r="H22" s="1"/>
      <c r="I22" s="1"/>
      <c r="J22" s="1"/>
      <c r="K22" s="1"/>
    </row>
    <row r="23" spans="1:11" ht="28.5">
      <c r="A23" s="37" t="s">
        <v>12</v>
      </c>
      <c r="B23" s="38" t="s">
        <v>58</v>
      </c>
      <c r="C23" s="9" t="s">
        <v>50</v>
      </c>
      <c r="D23" s="39">
        <v>25</v>
      </c>
      <c r="E23" s="108"/>
      <c r="F23" s="102">
        <f t="shared" si="0"/>
        <v>0</v>
      </c>
      <c r="G23" s="1"/>
      <c r="H23" s="1"/>
      <c r="I23" s="1"/>
      <c r="J23" s="1"/>
      <c r="K23" s="1"/>
    </row>
    <row r="24" spans="1:11" ht="42.75">
      <c r="A24" s="33" t="s">
        <v>13</v>
      </c>
      <c r="B24" s="41" t="s">
        <v>69</v>
      </c>
      <c r="C24" s="34" t="s">
        <v>44</v>
      </c>
      <c r="D24" s="35">
        <v>32</v>
      </c>
      <c r="E24" s="107"/>
      <c r="F24" s="101">
        <f>D24*E24</f>
        <v>0</v>
      </c>
      <c r="G24" s="1"/>
      <c r="H24" s="1"/>
      <c r="I24" s="1"/>
      <c r="J24" s="1"/>
      <c r="K24" s="1"/>
    </row>
    <row r="25" spans="1:11" ht="42.75">
      <c r="A25" s="37" t="s">
        <v>14</v>
      </c>
      <c r="B25" s="38" t="s">
        <v>59</v>
      </c>
      <c r="C25" s="9" t="s">
        <v>40</v>
      </c>
      <c r="D25" s="39">
        <v>2</v>
      </c>
      <c r="E25" s="108"/>
      <c r="F25" s="102">
        <f t="shared" si="0"/>
        <v>0</v>
      </c>
      <c r="G25" s="1"/>
      <c r="H25" s="1"/>
      <c r="I25" s="1"/>
      <c r="J25" s="1"/>
      <c r="K25" s="1"/>
    </row>
    <row r="26" spans="1:11" ht="28.5">
      <c r="A26" s="33" t="s">
        <v>15</v>
      </c>
      <c r="B26" s="41" t="s">
        <v>60</v>
      </c>
      <c r="C26" s="34" t="s">
        <v>40</v>
      </c>
      <c r="D26" s="35">
        <v>3</v>
      </c>
      <c r="E26" s="107"/>
      <c r="F26" s="101">
        <f t="shared" si="0"/>
        <v>0</v>
      </c>
      <c r="G26" s="1"/>
      <c r="H26" s="1"/>
      <c r="I26" s="1"/>
      <c r="J26" s="1"/>
      <c r="K26" s="1"/>
    </row>
    <row r="27" spans="1:11" ht="42.75">
      <c r="A27" s="37" t="s">
        <v>16</v>
      </c>
      <c r="B27" s="38" t="s">
        <v>70</v>
      </c>
      <c r="C27" s="9" t="s">
        <v>44</v>
      </c>
      <c r="D27" s="39">
        <v>30</v>
      </c>
      <c r="E27" s="108"/>
      <c r="F27" s="102">
        <f t="shared" si="0"/>
        <v>0</v>
      </c>
      <c r="G27" s="1"/>
      <c r="H27" s="1"/>
      <c r="I27" s="1"/>
      <c r="J27" s="1"/>
      <c r="K27" s="1"/>
    </row>
    <row r="28" spans="1:11" ht="21" customHeight="1">
      <c r="A28" s="33" t="s">
        <v>17</v>
      </c>
      <c r="B28" s="41" t="s">
        <v>61</v>
      </c>
      <c r="C28" s="34" t="s">
        <v>40</v>
      </c>
      <c r="D28" s="35">
        <v>10</v>
      </c>
      <c r="E28" s="107"/>
      <c r="F28" s="101">
        <f t="shared" si="0"/>
        <v>0</v>
      </c>
      <c r="G28" s="1"/>
      <c r="H28" s="1"/>
      <c r="I28" s="1"/>
      <c r="J28" s="1"/>
      <c r="K28" s="1"/>
    </row>
    <row r="29" spans="1:11" ht="28.5">
      <c r="A29" s="37" t="s">
        <v>18</v>
      </c>
      <c r="B29" s="38" t="s">
        <v>62</v>
      </c>
      <c r="C29" s="9" t="s">
        <v>50</v>
      </c>
      <c r="D29" s="39">
        <v>60</v>
      </c>
      <c r="E29" s="108"/>
      <c r="F29" s="102">
        <f t="shared" si="0"/>
        <v>0</v>
      </c>
      <c r="G29" s="1"/>
      <c r="H29" s="1"/>
      <c r="I29" s="1"/>
      <c r="J29" s="1"/>
      <c r="K29" s="1"/>
    </row>
    <row r="30" spans="1:11" ht="15">
      <c r="A30" s="33" t="s">
        <v>19</v>
      </c>
      <c r="B30" s="41" t="s">
        <v>63</v>
      </c>
      <c r="C30" s="34" t="s">
        <v>50</v>
      </c>
      <c r="D30" s="35">
        <v>40</v>
      </c>
      <c r="E30" s="107"/>
      <c r="F30" s="101">
        <f t="shared" si="0"/>
        <v>0</v>
      </c>
      <c r="G30" s="1"/>
      <c r="H30" s="1"/>
      <c r="I30" s="1"/>
      <c r="J30" s="1"/>
      <c r="K30" s="1"/>
    </row>
    <row r="31" spans="1:11" ht="28.5">
      <c r="A31" s="37" t="s">
        <v>20</v>
      </c>
      <c r="B31" s="38" t="s">
        <v>64</v>
      </c>
      <c r="C31" s="9" t="s">
        <v>50</v>
      </c>
      <c r="D31" s="39">
        <v>20</v>
      </c>
      <c r="E31" s="108"/>
      <c r="F31" s="102">
        <f t="shared" si="0"/>
        <v>0</v>
      </c>
      <c r="G31" s="1"/>
      <c r="H31" s="1"/>
      <c r="I31" s="1"/>
      <c r="J31" s="1"/>
      <c r="K31" s="1"/>
    </row>
    <row r="32" spans="1:11" ht="28.5">
      <c r="A32" s="33" t="s">
        <v>21</v>
      </c>
      <c r="B32" s="41" t="s">
        <v>65</v>
      </c>
      <c r="C32" s="34" t="s">
        <v>44</v>
      </c>
      <c r="D32" s="35">
        <v>10</v>
      </c>
      <c r="E32" s="107"/>
      <c r="F32" s="101">
        <f t="shared" si="0"/>
        <v>0</v>
      </c>
      <c r="G32" s="1"/>
      <c r="H32" s="1"/>
      <c r="I32" s="1"/>
      <c r="J32" s="1"/>
      <c r="K32" s="1"/>
    </row>
    <row r="33" spans="1:11" ht="42.75">
      <c r="A33" s="37" t="s">
        <v>22</v>
      </c>
      <c r="B33" s="38" t="s">
        <v>66</v>
      </c>
      <c r="C33" s="34" t="s">
        <v>40</v>
      </c>
      <c r="D33" s="39">
        <v>250</v>
      </c>
      <c r="E33" s="108"/>
      <c r="F33" s="102">
        <f t="shared" si="0"/>
        <v>0</v>
      </c>
      <c r="G33" s="1"/>
      <c r="H33" s="1"/>
      <c r="I33" s="1"/>
      <c r="J33" s="1"/>
      <c r="K33" s="1"/>
    </row>
    <row r="34" spans="1:11" ht="28.5">
      <c r="A34" s="33" t="s">
        <v>23</v>
      </c>
      <c r="B34" s="41" t="s">
        <v>67</v>
      </c>
      <c r="C34" s="34" t="s">
        <v>40</v>
      </c>
      <c r="D34" s="35">
        <v>10</v>
      </c>
      <c r="E34" s="107"/>
      <c r="F34" s="101">
        <f t="shared" si="0"/>
        <v>0</v>
      </c>
      <c r="G34" s="1"/>
      <c r="H34" s="1"/>
      <c r="I34" s="1"/>
      <c r="J34" s="1"/>
      <c r="K34" s="1"/>
    </row>
    <row r="35" spans="1:11" ht="57">
      <c r="A35" s="37" t="s">
        <v>24</v>
      </c>
      <c r="B35" s="38" t="s">
        <v>68</v>
      </c>
      <c r="C35" s="34" t="s">
        <v>40</v>
      </c>
      <c r="D35" s="39">
        <v>100</v>
      </c>
      <c r="E35" s="108"/>
      <c r="F35" s="102">
        <f t="shared" si="0"/>
        <v>0</v>
      </c>
      <c r="G35" s="1"/>
      <c r="H35" s="1"/>
      <c r="I35" s="1"/>
      <c r="J35" s="1"/>
      <c r="K35" s="1"/>
    </row>
    <row r="36" spans="1:11" ht="15">
      <c r="A36" s="33" t="s">
        <v>25</v>
      </c>
      <c r="B36" s="41"/>
      <c r="C36" s="34"/>
      <c r="D36" s="36"/>
      <c r="E36" s="107"/>
      <c r="F36" s="101">
        <f t="shared" si="0"/>
        <v>0</v>
      </c>
      <c r="G36" s="1"/>
      <c r="H36" s="1"/>
      <c r="I36" s="1"/>
      <c r="J36" s="1"/>
      <c r="K36" s="1"/>
    </row>
    <row r="37" spans="1:11" ht="15">
      <c r="A37" s="37" t="s">
        <v>26</v>
      </c>
      <c r="B37" s="38"/>
      <c r="C37" s="9"/>
      <c r="D37" s="40"/>
      <c r="E37" s="108"/>
      <c r="F37" s="102">
        <f t="shared" si="0"/>
        <v>0</v>
      </c>
      <c r="G37" s="1"/>
      <c r="H37" s="1"/>
      <c r="I37" s="1"/>
      <c r="J37" s="1"/>
      <c r="K37" s="1"/>
    </row>
    <row r="38" spans="1:11" ht="15">
      <c r="A38" s="42"/>
      <c r="B38" s="90"/>
      <c r="C38" s="90"/>
      <c r="D38" s="9"/>
      <c r="E38" s="109"/>
      <c r="F38" s="103"/>
      <c r="G38" s="1"/>
      <c r="H38" s="1"/>
      <c r="I38" s="1"/>
      <c r="J38" s="1"/>
      <c r="K38" s="1"/>
    </row>
    <row r="39" spans="1:6" ht="15">
      <c r="A39" s="54"/>
      <c r="B39" s="91"/>
      <c r="C39" s="91"/>
      <c r="D39" s="5" t="s">
        <v>34</v>
      </c>
      <c r="E39" s="110"/>
      <c r="F39" s="104">
        <f>SUM(F18:F37)</f>
        <v>0</v>
      </c>
    </row>
    <row r="40" spans="1:6" ht="15">
      <c r="A40" s="43"/>
      <c r="B40" s="93" t="s">
        <v>51</v>
      </c>
      <c r="C40" s="93"/>
      <c r="D40" s="93"/>
      <c r="E40" s="93"/>
      <c r="F40" s="105"/>
    </row>
    <row r="41" spans="1:6" ht="15">
      <c r="A41" s="44" t="s">
        <v>36</v>
      </c>
      <c r="B41" s="7"/>
      <c r="D41" s="5" t="s">
        <v>35</v>
      </c>
      <c r="E41" s="6">
        <v>0.25</v>
      </c>
      <c r="F41" s="104">
        <f>F39*0.25</f>
        <v>0</v>
      </c>
    </row>
    <row r="42" spans="1:6" ht="15">
      <c r="A42" s="43"/>
      <c r="F42" s="105"/>
    </row>
    <row r="43" spans="1:6" ht="29.25" customHeight="1">
      <c r="A43" s="97" t="s">
        <v>41</v>
      </c>
      <c r="B43" s="98"/>
      <c r="C43" s="45"/>
      <c r="E43" s="55" t="s">
        <v>75</v>
      </c>
      <c r="F43" s="106">
        <f>F39+F41</f>
        <v>0</v>
      </c>
    </row>
    <row r="44" spans="1:6" ht="30" customHeight="1">
      <c r="A44" s="99" t="s">
        <v>37</v>
      </c>
      <c r="B44" s="100"/>
      <c r="C44" s="53"/>
      <c r="D44" s="87" t="s">
        <v>39</v>
      </c>
      <c r="E44" s="88"/>
      <c r="F44" s="89"/>
    </row>
    <row r="45" spans="1:6" ht="15">
      <c r="A45" s="94" t="s">
        <v>48</v>
      </c>
      <c r="B45" s="95"/>
      <c r="C45" s="95"/>
      <c r="D45" s="95"/>
      <c r="E45" s="95"/>
      <c r="F45" s="96"/>
    </row>
    <row r="46" spans="1:6" ht="15.75" thickBot="1">
      <c r="A46" s="46"/>
      <c r="B46" s="79"/>
      <c r="C46" s="79"/>
      <c r="D46" s="79"/>
      <c r="E46" s="8"/>
      <c r="F46" s="47"/>
    </row>
    <row r="47" spans="1:6" ht="15">
      <c r="A47" s="13"/>
      <c r="B47" s="92"/>
      <c r="C47" s="92"/>
      <c r="D47" s="92"/>
      <c r="E47" s="92"/>
      <c r="F47" s="14"/>
    </row>
    <row r="48" spans="1:6" ht="15.75" thickBot="1">
      <c r="A48" s="78" t="s">
        <v>47</v>
      </c>
      <c r="B48" s="79"/>
      <c r="C48" s="79"/>
      <c r="D48" s="79"/>
      <c r="E48" s="79"/>
      <c r="F48" s="80"/>
    </row>
  </sheetData>
  <sheetProtection formatCells="0" formatColumns="0" formatRows="0" insertColumns="0" insertRows="0" insertHyperlinks="0" deleteColumns="0" deleteRows="0" selectLockedCells="1" autoFilter="0"/>
  <mergeCells count="26">
    <mergeCell ref="A48:F48"/>
    <mergeCell ref="E13:F13"/>
    <mergeCell ref="B15:C15"/>
    <mergeCell ref="B46:D46"/>
    <mergeCell ref="E14:F14"/>
    <mergeCell ref="E15:F15"/>
    <mergeCell ref="D44:F44"/>
    <mergeCell ref="B38:C39"/>
    <mergeCell ref="B47:E47"/>
    <mergeCell ref="B40:E40"/>
    <mergeCell ref="A45:F45"/>
    <mergeCell ref="A43:B43"/>
    <mergeCell ref="A44:B44"/>
    <mergeCell ref="E4:F4"/>
    <mergeCell ref="B5:C5"/>
    <mergeCell ref="B8:C8"/>
    <mergeCell ref="B9:C9"/>
    <mergeCell ref="E12:F12"/>
    <mergeCell ref="B11:C11"/>
    <mergeCell ref="E5:F5"/>
    <mergeCell ref="A3:D3"/>
    <mergeCell ref="B6:C6"/>
    <mergeCell ref="B7:C7"/>
    <mergeCell ref="B14:C14"/>
    <mergeCell ref="B12:C12"/>
    <mergeCell ref="B13:C13"/>
  </mergeCells>
  <dataValidations count="1">
    <dataValidation type="list" allowBlank="1" showInputMessage="1" showErrorMessage="1" sqref="C18:C37">
      <formula1>#REF!</formula1>
    </dataValidation>
  </dataValidations>
  <printOptions/>
  <pageMargins left="0.25" right="0.25" top="0.75" bottom="0.75" header="0.3" footer="0.3"/>
  <pageSetup fitToHeight="1" fitToWidth="1"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Sadin</dc:creator>
  <cp:keywords/>
  <dc:description/>
  <cp:lastModifiedBy>Rumat</cp:lastModifiedBy>
  <cp:lastPrinted>2022-03-04T12:02:06Z</cp:lastPrinted>
  <dcterms:created xsi:type="dcterms:W3CDTF">2015-06-05T18:19:34Z</dcterms:created>
  <dcterms:modified xsi:type="dcterms:W3CDTF">2023-06-21T13:00:17Z</dcterms:modified>
  <cp:category/>
  <cp:version/>
  <cp:contentType/>
  <cp:contentStatus/>
</cp:coreProperties>
</file>